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Hárok1" sheetId="1" r:id="rId1"/>
  </sheets>
  <definedNames>
    <definedName name="_xlnm._FilterDatabase" localSheetId="0" hidden="1">Hárok1!#REF!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H9"/>
  <c r="G9"/>
  <c r="G33" l="1"/>
  <c r="H33"/>
</calcChain>
</file>

<file path=xl/sharedStrings.xml><?xml version="1.0" encoding="utf-8"?>
<sst xmlns="http://schemas.openxmlformats.org/spreadsheetml/2006/main" count="58" uniqueCount="36">
  <si>
    <t>Spolu:</t>
  </si>
  <si>
    <t xml:space="preserve">Komodita - druh, špecifikácia  </t>
  </si>
  <si>
    <t>P. č.</t>
  </si>
  <si>
    <t>Predpoklad                     na 12 mesiacov</t>
  </si>
  <si>
    <t>ks</t>
  </si>
  <si>
    <r>
      <rPr>
        <sz val="11"/>
        <color theme="1"/>
        <rFont val="Calibri"/>
        <family val="2"/>
        <charset val="238"/>
        <scheme val="minor"/>
      </rPr>
      <t>Názov zákazky:</t>
    </r>
    <r>
      <rPr>
        <b/>
        <sz val="11"/>
        <color theme="1"/>
        <rFont val="Calibri"/>
        <family val="2"/>
        <charset val="238"/>
        <scheme val="minor"/>
      </rPr>
      <t xml:space="preserve"> Chlieb, pečivo pre Harmónia - ZpS, DSS a útulok, Ul. Republiky 22, Žilina</t>
    </r>
  </si>
  <si>
    <r>
      <rPr>
        <sz val="11"/>
        <color theme="1"/>
        <rFont val="Calibri"/>
        <family val="2"/>
        <charset val="238"/>
        <scheme val="minor"/>
      </rPr>
      <t>Špecifikácia predmetu obstarávania: kód CPV</t>
    </r>
    <r>
      <rPr>
        <b/>
        <sz val="11"/>
        <color theme="1"/>
        <rFont val="Calibri"/>
        <family val="2"/>
        <charset val="238"/>
        <scheme val="minor"/>
      </rPr>
      <t xml:space="preserve"> 15810000-9 - Pekársky tovar, čerstvé pečivo a cukrárske výrobky</t>
    </r>
  </si>
  <si>
    <t>chlieb zemiakový 1000 g, balený, krájaný</t>
  </si>
  <si>
    <t>rožok hladký 40 g</t>
  </si>
  <si>
    <t>rožok grahamový 60 g</t>
  </si>
  <si>
    <t>chlieb viaczrnný 600 - 700 g</t>
  </si>
  <si>
    <t>žemľa štandard 50 - 80 g</t>
  </si>
  <si>
    <t>rožok celozrnný 50 - 60 g</t>
  </si>
  <si>
    <t>šatôčka tvarohová 65  - 100 g</t>
  </si>
  <si>
    <t>šatôčka maková 65 - 100 g</t>
  </si>
  <si>
    <t>šatôčka ovocná 65 - 100 g</t>
  </si>
  <si>
    <t>rožok sladký 40 - 50 g lupačka</t>
  </si>
  <si>
    <t>vianočka balená 350 - 400 g</t>
  </si>
  <si>
    <t>závin s orechovou náplňou 300 - 400 g</t>
  </si>
  <si>
    <t>závin s makovou náplňou 300 -400 g</t>
  </si>
  <si>
    <t>pečivo cesnakové 40 - 70 g /venček, rožok, uzol, praclík/</t>
  </si>
  <si>
    <t>osie hniezdo škoricové 100 - 110 g</t>
  </si>
  <si>
    <t>koláč tlačený 80 - 100 g /orechový, makový, tvarohovo-marmeládový/</t>
  </si>
  <si>
    <t xml:space="preserve">pečivo mama-mia - cereálne 50 - 70 g /kaiserka, rožok/ </t>
  </si>
  <si>
    <t>strúhanka 450 - 500 g</t>
  </si>
  <si>
    <t>rožok sojový</t>
  </si>
  <si>
    <t xml:space="preserve">chlieb rascový 1 000 g, balený, krájaný </t>
  </si>
  <si>
    <t xml:space="preserve">sendvič - veka krájaný 400 g </t>
  </si>
  <si>
    <t>pečivo  sójové 50 - 60 g /rožok, bosniak/</t>
  </si>
  <si>
    <t>croissant s náplňou 60 - 80 g /čokoláda, nugát/</t>
  </si>
  <si>
    <t>Príloha č. 1 - Cenová ponuka</t>
  </si>
  <si>
    <t>MJ</t>
  </si>
  <si>
    <t>Cena za MJ             bez DPH                     €</t>
  </si>
  <si>
    <t>Cena za MJ             s DPH                     €</t>
  </si>
  <si>
    <t>Cena celkom             bez DPH                     €</t>
  </si>
  <si>
    <t>Cena celkom             s DPH                     €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</si>
</sst>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topLeftCell="A4" zoomScale="106" zoomScaleNormal="106" workbookViewId="0">
      <selection activeCell="F32" sqref="F32"/>
    </sheetView>
  </sheetViews>
  <sheetFormatPr defaultRowHeight="15"/>
  <cols>
    <col min="1" max="1" width="5.140625" customWidth="1"/>
    <col min="2" max="2" width="41.28515625" customWidth="1"/>
    <col min="3" max="3" width="7.7109375" customWidth="1"/>
    <col min="4" max="4" width="15.85546875" customWidth="1"/>
    <col min="5" max="5" width="12.85546875" customWidth="1"/>
    <col min="6" max="6" width="12.7109375" style="2" customWidth="1"/>
    <col min="7" max="7" width="15.28515625" style="2" customWidth="1"/>
    <col min="8" max="8" width="14.28515625" style="2" customWidth="1"/>
    <col min="9" max="9" width="11.28515625" customWidth="1"/>
    <col min="10" max="10" width="11.28515625" style="2" customWidth="1"/>
    <col min="12" max="12" width="9.140625" customWidth="1"/>
  </cols>
  <sheetData>
    <row r="1" spans="1:11" s="2" customFormat="1" ht="15" customHeight="1">
      <c r="A1" s="19"/>
      <c r="B1" s="19"/>
      <c r="C1" s="19"/>
      <c r="D1" s="19"/>
      <c r="E1" s="11"/>
      <c r="F1" s="29"/>
      <c r="G1" s="29"/>
      <c r="H1" s="23"/>
    </row>
    <row r="2" spans="1:11">
      <c r="A2" s="32" t="s">
        <v>30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s="2" customForma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2" customFormat="1">
      <c r="A4" s="32" t="s">
        <v>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2" customFormat="1">
      <c r="A5" s="27"/>
      <c r="B5" s="26"/>
      <c r="C5" s="26"/>
      <c r="D5" s="26"/>
      <c r="E5" s="26"/>
      <c r="F5" s="30"/>
      <c r="G5" s="30"/>
      <c r="H5" s="26"/>
      <c r="I5" s="26"/>
      <c r="J5" s="26"/>
      <c r="K5" s="26"/>
    </row>
    <row r="6" spans="1:11" s="2" customFormat="1">
      <c r="A6" s="32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s="2" customFormat="1">
      <c r="A7" s="4"/>
      <c r="B7" s="4"/>
      <c r="C7" s="4"/>
      <c r="D7" s="4"/>
      <c r="E7" s="3"/>
      <c r="F7" s="29"/>
      <c r="G7" s="29"/>
      <c r="H7" s="23"/>
    </row>
    <row r="8" spans="1:11" ht="45">
      <c r="A8" s="1" t="s">
        <v>2</v>
      </c>
      <c r="B8" s="1" t="s">
        <v>1</v>
      </c>
      <c r="C8" s="1" t="s">
        <v>31</v>
      </c>
      <c r="D8" s="31" t="s">
        <v>3</v>
      </c>
      <c r="E8" s="1" t="s">
        <v>32</v>
      </c>
      <c r="F8" s="1" t="s">
        <v>33</v>
      </c>
      <c r="G8" s="1" t="s">
        <v>34</v>
      </c>
      <c r="H8" s="1" t="s">
        <v>35</v>
      </c>
      <c r="I8" s="15"/>
      <c r="J8" s="3"/>
      <c r="K8" s="3"/>
    </row>
    <row r="9" spans="1:11">
      <c r="A9" s="6">
        <v>1</v>
      </c>
      <c r="B9" s="6" t="s">
        <v>7</v>
      </c>
      <c r="C9" s="21" t="s">
        <v>4</v>
      </c>
      <c r="D9" s="5">
        <v>1500</v>
      </c>
      <c r="E9" s="24">
        <v>0.8</v>
      </c>
      <c r="F9" s="24">
        <v>0.88</v>
      </c>
      <c r="G9" s="24">
        <f>(D9*E9)</f>
        <v>1200</v>
      </c>
      <c r="H9" s="22">
        <f>D9*F9</f>
        <v>1320</v>
      </c>
      <c r="I9" s="17"/>
      <c r="J9"/>
    </row>
    <row r="10" spans="1:11" s="2" customFormat="1">
      <c r="A10" s="6">
        <v>2</v>
      </c>
      <c r="B10" s="6" t="s">
        <v>26</v>
      </c>
      <c r="C10" s="21" t="s">
        <v>4</v>
      </c>
      <c r="D10" s="5">
        <v>1000</v>
      </c>
      <c r="E10" s="24">
        <v>0.8</v>
      </c>
      <c r="F10" s="24">
        <v>0.88</v>
      </c>
      <c r="G10" s="24">
        <f t="shared" ref="G10:G31" si="0">(D10*E10)</f>
        <v>800</v>
      </c>
      <c r="H10" s="22">
        <f t="shared" ref="H10:H31" si="1">D10*F10</f>
        <v>880</v>
      </c>
      <c r="I10" s="17"/>
    </row>
    <row r="11" spans="1:11" s="2" customFormat="1">
      <c r="A11" s="6">
        <v>3</v>
      </c>
      <c r="B11" s="6" t="s">
        <v>10</v>
      </c>
      <c r="C11" s="21" t="s">
        <v>4</v>
      </c>
      <c r="D11" s="5">
        <v>200</v>
      </c>
      <c r="E11" s="24">
        <v>0.75</v>
      </c>
      <c r="F11" s="24">
        <v>0.82499999999999996</v>
      </c>
      <c r="G11" s="24">
        <f t="shared" si="0"/>
        <v>150</v>
      </c>
      <c r="H11" s="22">
        <f t="shared" si="1"/>
        <v>165</v>
      </c>
      <c r="I11" s="17"/>
    </row>
    <row r="12" spans="1:11" ht="15" customHeight="1">
      <c r="A12" s="6">
        <v>4</v>
      </c>
      <c r="B12" s="6" t="s">
        <v>11</v>
      </c>
      <c r="C12" s="21" t="s">
        <v>4</v>
      </c>
      <c r="D12" s="5">
        <v>2000</v>
      </c>
      <c r="E12" s="24">
        <v>0.1</v>
      </c>
      <c r="F12" s="24">
        <v>0.12</v>
      </c>
      <c r="G12" s="24">
        <f t="shared" si="0"/>
        <v>200</v>
      </c>
      <c r="H12" s="22">
        <f t="shared" si="1"/>
        <v>240</v>
      </c>
      <c r="I12" s="17"/>
      <c r="J12"/>
    </row>
    <row r="13" spans="1:11" s="2" customFormat="1" ht="15" customHeight="1">
      <c r="A13" s="6">
        <v>5</v>
      </c>
      <c r="B13" s="6" t="s">
        <v>27</v>
      </c>
      <c r="C13" s="21" t="s">
        <v>4</v>
      </c>
      <c r="D13" s="5">
        <v>450</v>
      </c>
      <c r="E13" s="24">
        <v>0.5</v>
      </c>
      <c r="F13" s="24">
        <v>0.6</v>
      </c>
      <c r="G13" s="24">
        <f t="shared" si="0"/>
        <v>225</v>
      </c>
      <c r="H13" s="22">
        <f t="shared" si="1"/>
        <v>270</v>
      </c>
      <c r="I13" s="17"/>
    </row>
    <row r="14" spans="1:11" s="2" customFormat="1" ht="15" customHeight="1">
      <c r="A14" s="6">
        <v>6</v>
      </c>
      <c r="B14" s="6" t="s">
        <v>8</v>
      </c>
      <c r="C14" s="21" t="s">
        <v>4</v>
      </c>
      <c r="D14" s="5">
        <v>6000</v>
      </c>
      <c r="E14" s="24">
        <v>0.05</v>
      </c>
      <c r="F14" s="24">
        <v>0.06</v>
      </c>
      <c r="G14" s="24">
        <f t="shared" si="0"/>
        <v>300</v>
      </c>
      <c r="H14" s="22">
        <f t="shared" si="1"/>
        <v>360</v>
      </c>
      <c r="I14" s="17"/>
    </row>
    <row r="15" spans="1:11" s="2" customFormat="1" ht="15" customHeight="1">
      <c r="A15" s="6">
        <v>7</v>
      </c>
      <c r="B15" s="6" t="s">
        <v>9</v>
      </c>
      <c r="C15" s="21" t="s">
        <v>4</v>
      </c>
      <c r="D15" s="5">
        <v>8000</v>
      </c>
      <c r="E15" s="24">
        <v>0.12</v>
      </c>
      <c r="F15" s="24">
        <v>0.14399999999999999</v>
      </c>
      <c r="G15" s="24">
        <f t="shared" si="0"/>
        <v>960</v>
      </c>
      <c r="H15" s="22">
        <f t="shared" si="1"/>
        <v>1152</v>
      </c>
      <c r="I15" s="17"/>
    </row>
    <row r="16" spans="1:11" s="2" customFormat="1" ht="15" customHeight="1">
      <c r="A16" s="6">
        <v>8</v>
      </c>
      <c r="B16" s="6" t="s">
        <v>12</v>
      </c>
      <c r="C16" s="21" t="s">
        <v>4</v>
      </c>
      <c r="D16" s="5">
        <v>1500</v>
      </c>
      <c r="E16" s="24">
        <v>0.12</v>
      </c>
      <c r="F16" s="24">
        <v>0.14399999999999999</v>
      </c>
      <c r="G16" s="24">
        <f t="shared" si="0"/>
        <v>180</v>
      </c>
      <c r="H16" s="22">
        <f t="shared" si="1"/>
        <v>215.99999999999997</v>
      </c>
      <c r="I16" s="17"/>
    </row>
    <row r="17" spans="1:10" ht="16.5" customHeight="1">
      <c r="A17" s="6">
        <v>9</v>
      </c>
      <c r="B17" s="6" t="s">
        <v>28</v>
      </c>
      <c r="C17" s="21" t="s">
        <v>4</v>
      </c>
      <c r="D17" s="5">
        <v>1000</v>
      </c>
      <c r="E17" s="24">
        <v>0.2</v>
      </c>
      <c r="F17" s="24">
        <v>0.24</v>
      </c>
      <c r="G17" s="24">
        <f t="shared" si="0"/>
        <v>200</v>
      </c>
      <c r="H17" s="22">
        <f t="shared" si="1"/>
        <v>240</v>
      </c>
      <c r="I17" s="17"/>
      <c r="J17"/>
    </row>
    <row r="18" spans="1:10" s="2" customFormat="1">
      <c r="A18" s="6">
        <v>10</v>
      </c>
      <c r="B18" s="6" t="s">
        <v>13</v>
      </c>
      <c r="C18" s="21" t="s">
        <v>4</v>
      </c>
      <c r="D18" s="5">
        <v>400</v>
      </c>
      <c r="E18" s="24">
        <v>0.3</v>
      </c>
      <c r="F18" s="24">
        <v>0.36</v>
      </c>
      <c r="G18" s="24">
        <f t="shared" si="0"/>
        <v>120</v>
      </c>
      <c r="H18" s="22">
        <f t="shared" si="1"/>
        <v>144</v>
      </c>
    </row>
    <row r="19" spans="1:10" s="2" customFormat="1">
      <c r="A19" s="6">
        <v>11</v>
      </c>
      <c r="B19" s="6" t="s">
        <v>14</v>
      </c>
      <c r="C19" s="21" t="s">
        <v>4</v>
      </c>
      <c r="D19" s="5">
        <v>100</v>
      </c>
      <c r="E19" s="24">
        <v>0.3</v>
      </c>
      <c r="F19" s="24">
        <v>0.36</v>
      </c>
      <c r="G19" s="24">
        <f t="shared" si="0"/>
        <v>30</v>
      </c>
      <c r="H19" s="22">
        <f t="shared" si="1"/>
        <v>36</v>
      </c>
      <c r="I19" s="17"/>
    </row>
    <row r="20" spans="1:10" s="2" customFormat="1">
      <c r="A20" s="6">
        <v>12</v>
      </c>
      <c r="B20" s="6" t="s">
        <v>15</v>
      </c>
      <c r="C20" s="21" t="s">
        <v>4</v>
      </c>
      <c r="D20" s="5">
        <v>250</v>
      </c>
      <c r="E20" s="24">
        <v>0.3</v>
      </c>
      <c r="F20" s="24">
        <v>0.36</v>
      </c>
      <c r="G20" s="24">
        <f t="shared" si="0"/>
        <v>75</v>
      </c>
      <c r="H20" s="22">
        <f t="shared" si="1"/>
        <v>90</v>
      </c>
      <c r="I20" s="17"/>
    </row>
    <row r="21" spans="1:10" s="2" customFormat="1">
      <c r="A21" s="6">
        <v>13</v>
      </c>
      <c r="B21" s="6" t="s">
        <v>16</v>
      </c>
      <c r="C21" s="21" t="s">
        <v>4</v>
      </c>
      <c r="D21" s="5">
        <v>500</v>
      </c>
      <c r="E21" s="24">
        <v>0.12</v>
      </c>
      <c r="F21" s="24">
        <v>0.14399999999999999</v>
      </c>
      <c r="G21" s="24">
        <f t="shared" si="0"/>
        <v>60</v>
      </c>
      <c r="H21" s="22">
        <f t="shared" si="1"/>
        <v>72</v>
      </c>
      <c r="I21" s="17"/>
    </row>
    <row r="22" spans="1:10" s="2" customFormat="1">
      <c r="A22" s="6">
        <v>14</v>
      </c>
      <c r="B22" s="6" t="s">
        <v>17</v>
      </c>
      <c r="C22" s="21" t="s">
        <v>4</v>
      </c>
      <c r="D22" s="5">
        <v>350</v>
      </c>
      <c r="E22" s="24">
        <v>0.8</v>
      </c>
      <c r="F22" s="24">
        <v>0.96</v>
      </c>
      <c r="G22" s="24">
        <f t="shared" si="0"/>
        <v>280</v>
      </c>
      <c r="H22" s="22">
        <f t="shared" si="1"/>
        <v>336</v>
      </c>
      <c r="I22" s="17"/>
    </row>
    <row r="23" spans="1:10" s="2" customFormat="1">
      <c r="A23" s="6">
        <v>15</v>
      </c>
      <c r="B23" s="6" t="s">
        <v>18</v>
      </c>
      <c r="C23" s="25" t="s">
        <v>4</v>
      </c>
      <c r="D23" s="5">
        <v>300</v>
      </c>
      <c r="E23" s="24">
        <v>0.8</v>
      </c>
      <c r="F23" s="24">
        <v>0.96</v>
      </c>
      <c r="G23" s="24">
        <f t="shared" si="0"/>
        <v>240</v>
      </c>
      <c r="H23" s="22">
        <f t="shared" si="1"/>
        <v>288</v>
      </c>
      <c r="I23" s="17"/>
    </row>
    <row r="24" spans="1:10" s="2" customFormat="1">
      <c r="A24" s="6">
        <v>16</v>
      </c>
      <c r="B24" s="6" t="s">
        <v>19</v>
      </c>
      <c r="C24" s="21" t="s">
        <v>4</v>
      </c>
      <c r="D24" s="5">
        <v>120</v>
      </c>
      <c r="E24" s="24">
        <v>0.8</v>
      </c>
      <c r="F24" s="24">
        <v>0.96</v>
      </c>
      <c r="G24" s="24">
        <f t="shared" si="0"/>
        <v>96</v>
      </c>
      <c r="H24" s="22">
        <f t="shared" si="1"/>
        <v>115.19999999999999</v>
      </c>
      <c r="I24" s="17"/>
    </row>
    <row r="25" spans="1:10" s="2" customFormat="1" ht="30">
      <c r="A25" s="6">
        <v>17</v>
      </c>
      <c r="B25" s="6" t="s">
        <v>20</v>
      </c>
      <c r="C25" s="21" t="s">
        <v>4</v>
      </c>
      <c r="D25" s="5">
        <v>1000</v>
      </c>
      <c r="E25" s="24">
        <v>0.25</v>
      </c>
      <c r="F25" s="24">
        <v>0.3</v>
      </c>
      <c r="G25" s="24">
        <f t="shared" si="0"/>
        <v>250</v>
      </c>
      <c r="H25" s="22">
        <f t="shared" si="1"/>
        <v>300</v>
      </c>
      <c r="I25" s="17"/>
    </row>
    <row r="26" spans="1:10" s="2" customFormat="1">
      <c r="A26" s="6">
        <v>18</v>
      </c>
      <c r="B26" s="6" t="s">
        <v>21</v>
      </c>
      <c r="C26" s="21" t="s">
        <v>4</v>
      </c>
      <c r="D26" s="5">
        <v>500</v>
      </c>
      <c r="E26" s="24">
        <v>0.36</v>
      </c>
      <c r="F26" s="24">
        <v>0.432</v>
      </c>
      <c r="G26" s="24">
        <f t="shared" si="0"/>
        <v>180</v>
      </c>
      <c r="H26" s="22">
        <f t="shared" si="1"/>
        <v>216</v>
      </c>
      <c r="I26" s="17"/>
    </row>
    <row r="27" spans="1:10" s="2" customFormat="1" ht="30">
      <c r="A27" s="6">
        <v>19</v>
      </c>
      <c r="B27" s="6" t="s">
        <v>22</v>
      </c>
      <c r="C27" s="21" t="s">
        <v>4</v>
      </c>
      <c r="D27" s="5">
        <v>550</v>
      </c>
      <c r="E27" s="24">
        <v>0.3</v>
      </c>
      <c r="F27" s="24">
        <v>0.36</v>
      </c>
      <c r="G27" s="24">
        <f t="shared" si="0"/>
        <v>165</v>
      </c>
      <c r="H27" s="22">
        <f t="shared" si="1"/>
        <v>198</v>
      </c>
      <c r="I27" s="17"/>
    </row>
    <row r="28" spans="1:10" s="2" customFormat="1" ht="29.25" customHeight="1">
      <c r="A28" s="6">
        <v>20</v>
      </c>
      <c r="B28" s="6" t="s">
        <v>23</v>
      </c>
      <c r="C28" s="21" t="s">
        <v>4</v>
      </c>
      <c r="D28" s="5">
        <v>2100</v>
      </c>
      <c r="E28" s="24">
        <v>0.2</v>
      </c>
      <c r="F28" s="24">
        <v>0.24</v>
      </c>
      <c r="G28" s="24">
        <f t="shared" si="0"/>
        <v>420</v>
      </c>
      <c r="H28" s="22">
        <f t="shared" si="1"/>
        <v>504</v>
      </c>
      <c r="I28" s="17"/>
    </row>
    <row r="29" spans="1:10" s="2" customFormat="1">
      <c r="A29" s="6">
        <v>21</v>
      </c>
      <c r="B29" s="6" t="s">
        <v>24</v>
      </c>
      <c r="C29" s="21" t="s">
        <v>4</v>
      </c>
      <c r="D29" s="5">
        <v>260</v>
      </c>
      <c r="E29" s="24">
        <v>0.98</v>
      </c>
      <c r="F29" s="24">
        <v>1.1759999999999999</v>
      </c>
      <c r="G29" s="24">
        <f t="shared" si="0"/>
        <v>254.79999999999998</v>
      </c>
      <c r="H29" s="22">
        <f t="shared" si="1"/>
        <v>305.76</v>
      </c>
      <c r="I29" s="17"/>
    </row>
    <row r="30" spans="1:10" s="2" customFormat="1" ht="27" customHeight="1">
      <c r="A30" s="6">
        <v>22</v>
      </c>
      <c r="B30" s="6" t="s">
        <v>29</v>
      </c>
      <c r="C30" s="21" t="s">
        <v>4</v>
      </c>
      <c r="D30" s="5">
        <v>250</v>
      </c>
      <c r="E30" s="24">
        <v>0.3</v>
      </c>
      <c r="F30" s="24">
        <v>0.36</v>
      </c>
      <c r="G30" s="24">
        <f t="shared" si="0"/>
        <v>75</v>
      </c>
      <c r="H30" s="22">
        <f t="shared" si="1"/>
        <v>90</v>
      </c>
      <c r="I30" s="17"/>
    </row>
    <row r="31" spans="1:10" s="2" customFormat="1">
      <c r="A31" s="6">
        <v>23</v>
      </c>
      <c r="B31" s="6" t="s">
        <v>25</v>
      </c>
      <c r="C31" s="21" t="s">
        <v>4</v>
      </c>
      <c r="D31" s="5">
        <v>1400</v>
      </c>
      <c r="E31" s="28">
        <v>0.12</v>
      </c>
      <c r="F31" s="28">
        <v>0.14399999999999999</v>
      </c>
      <c r="G31" s="24">
        <f t="shared" si="0"/>
        <v>168</v>
      </c>
      <c r="H31" s="22">
        <f t="shared" si="1"/>
        <v>201.6</v>
      </c>
      <c r="I31" s="17"/>
    </row>
    <row r="32" spans="1:10" s="2" customFormat="1">
      <c r="A32" s="6"/>
      <c r="B32" s="6"/>
      <c r="C32" s="21"/>
      <c r="D32" s="5"/>
      <c r="E32" s="28"/>
      <c r="F32" s="28"/>
      <c r="G32" s="28"/>
      <c r="H32" s="22"/>
      <c r="I32" s="17"/>
    </row>
    <row r="33" spans="1:19" s="2" customFormat="1">
      <c r="A33" s="6"/>
      <c r="B33" s="7" t="s">
        <v>0</v>
      </c>
      <c r="C33" s="21"/>
      <c r="D33" s="5"/>
      <c r="E33" s="28"/>
      <c r="F33" s="28"/>
      <c r="G33" s="24">
        <f>SUM(G9:G32)</f>
        <v>6628.8</v>
      </c>
      <c r="H33" s="22">
        <f>SUM(H9:H32)</f>
        <v>7739.56</v>
      </c>
      <c r="I33" s="17"/>
    </row>
    <row r="34" spans="1:19" s="2" customFormat="1">
      <c r="A34" s="15"/>
      <c r="C34" s="16"/>
      <c r="D34" s="20"/>
      <c r="E34" s="16"/>
      <c r="F34" s="16"/>
      <c r="G34" s="16"/>
      <c r="H34" s="16"/>
      <c r="I34" s="18"/>
      <c r="J34" s="17"/>
    </row>
    <row r="35" spans="1:19" s="2" customFormat="1">
      <c r="A35"/>
      <c r="B35"/>
      <c r="C35"/>
      <c r="D35"/>
      <c r="E35"/>
      <c r="I35"/>
      <c r="J35" s="17"/>
    </row>
    <row r="36" spans="1:19" ht="15" customHeight="1"/>
    <row r="37" spans="1:19" s="2" customFormat="1" ht="15" customHeight="1">
      <c r="A37"/>
      <c r="B37"/>
      <c r="C37"/>
      <c r="D37"/>
      <c r="E37"/>
      <c r="J37" s="14"/>
      <c r="K37"/>
    </row>
    <row r="38" spans="1:19" s="2" customFormat="1">
      <c r="J38" s="12"/>
    </row>
    <row r="39" spans="1:19" s="2" customFormat="1" ht="15.75" customHeight="1">
      <c r="J39" s="13"/>
    </row>
    <row r="40" spans="1:19" s="2" customFormat="1" ht="17.25" customHeight="1">
      <c r="J40" s="13"/>
    </row>
    <row r="41" spans="1:19" s="2" customFormat="1" ht="14.25" customHeight="1">
      <c r="J41" s="13"/>
    </row>
    <row r="42" spans="1:19" s="2" customFormat="1">
      <c r="J42" s="9"/>
    </row>
    <row r="43" spans="1:19" s="2" customFormat="1" ht="15" customHeight="1">
      <c r="J43" s="14"/>
    </row>
    <row r="44" spans="1:19" s="2" customFormat="1" ht="15" customHeight="1"/>
    <row r="45" spans="1:19" s="2" customFormat="1">
      <c r="J45" s="8"/>
      <c r="K45"/>
    </row>
    <row r="46" spans="1:19" s="2" customFormat="1">
      <c r="J46" s="8"/>
      <c r="K46" s="8"/>
      <c r="S46" s="10"/>
    </row>
    <row r="47" spans="1:19">
      <c r="A47" s="2"/>
      <c r="B47" s="2"/>
      <c r="C47" s="2"/>
      <c r="D47" s="2"/>
      <c r="E47" s="2"/>
      <c r="K47" s="8"/>
    </row>
    <row r="50" spans="8:11">
      <c r="H50"/>
      <c r="J50"/>
      <c r="K50" s="2"/>
    </row>
    <row r="51" spans="8:11">
      <c r="H51"/>
      <c r="J51"/>
      <c r="K51" s="2"/>
    </row>
  </sheetData>
  <mergeCells count="4">
    <mergeCell ref="A6:K6"/>
    <mergeCell ref="A2:J2"/>
    <mergeCell ref="A3:K3"/>
    <mergeCell ref="A4:K4"/>
  </mergeCells>
  <pageMargins left="0.98425196850393704" right="0.39370078740157483" top="0.98425196850393704" bottom="0.78740157480314965" header="0.31496062992125984" footer="0.31496062992125984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Števko</dc:creator>
  <cp:lastModifiedBy>Admin</cp:lastModifiedBy>
  <cp:lastPrinted>2018-10-18T09:30:16Z</cp:lastPrinted>
  <dcterms:created xsi:type="dcterms:W3CDTF">2014-06-09T20:24:15Z</dcterms:created>
  <dcterms:modified xsi:type="dcterms:W3CDTF">2018-10-22T07:52:48Z</dcterms:modified>
</cp:coreProperties>
</file>